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8240" yWindow="2100" windowWidth="20440" windowHeight="15480"/>
  </bookViews>
  <sheets>
    <sheet name="Feuil1" sheetId="1" r:id="rId1"/>
  </sheets>
  <definedNames>
    <definedName name="_xlnm.Print_Area">Feuil1!$B$1:$L$9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W8" i="1"/>
  <c r="U8"/>
  <c r="T8"/>
  <c r="M8"/>
  <c r="V8"/>
  <c r="S8"/>
  <c r="R8"/>
  <c r="Q8"/>
  <c r="M7"/>
  <c r="V7"/>
  <c r="U7"/>
  <c r="S7"/>
  <c r="R7"/>
  <c r="Q7"/>
  <c r="P7"/>
  <c r="O7"/>
  <c r="N7"/>
  <c r="N4"/>
  <c r="O4"/>
  <c r="P4"/>
  <c r="Q4"/>
  <c r="R4"/>
  <c r="S4"/>
  <c r="T4"/>
  <c r="U4"/>
  <c r="V4"/>
  <c r="W4"/>
  <c r="N5"/>
  <c r="O5"/>
  <c r="P5"/>
  <c r="Q5"/>
  <c r="R5"/>
  <c r="S5"/>
  <c r="T5"/>
  <c r="U5"/>
  <c r="V5"/>
  <c r="W5"/>
  <c r="N9"/>
  <c r="O9"/>
  <c r="P9"/>
  <c r="Q9"/>
  <c r="R9"/>
  <c r="S9"/>
  <c r="T9"/>
  <c r="U9"/>
  <c r="V9"/>
  <c r="W9"/>
  <c r="N6"/>
  <c r="O6"/>
  <c r="P6"/>
  <c r="Q6"/>
  <c r="R6"/>
  <c r="S6"/>
  <c r="T6"/>
  <c r="U6"/>
  <c r="V6"/>
  <c r="W6"/>
  <c r="M6"/>
  <c r="W3"/>
  <c r="V3"/>
  <c r="U3"/>
  <c r="T3"/>
  <c r="S3"/>
  <c r="R3"/>
  <c r="Q3"/>
  <c r="P3"/>
  <c r="O3"/>
  <c r="N3"/>
  <c r="M3"/>
  <c r="M1"/>
  <c r="M9"/>
  <c r="M5"/>
  <c r="M4"/>
</calcChain>
</file>

<file path=xl/sharedStrings.xml><?xml version="1.0" encoding="utf-8"?>
<sst xmlns="http://schemas.openxmlformats.org/spreadsheetml/2006/main" count="36" uniqueCount="30">
  <si>
    <t>MC 1</t>
  </si>
  <si>
    <t>MC 11</t>
  </si>
  <si>
    <t>MC 4</t>
  </si>
  <si>
    <t xml:space="preserve"> MT 1</t>
  </si>
  <si>
    <t>MT 11</t>
  </si>
  <si>
    <t>MT 4</t>
  </si>
  <si>
    <t>PL+l/2</t>
  </si>
  <si>
    <t>ML+l/2</t>
  </si>
  <si>
    <t>P prot</t>
  </si>
  <si>
    <t xml:space="preserve"> M prot</t>
  </si>
  <si>
    <t>P size</t>
  </si>
  <si>
    <t>M size</t>
  </si>
  <si>
    <t>P prot.</t>
  </si>
  <si>
    <t xml:space="preserve"> M prot.</t>
  </si>
  <si>
    <t>Akhalkalaki</t>
  </si>
  <si>
    <t>Venta Micena</t>
  </si>
  <si>
    <t>E. h. onager</t>
  </si>
  <si>
    <t>E. tabeti</t>
    <phoneticPr fontId="1"/>
  </si>
  <si>
    <t>Lunel Viel</t>
    <phoneticPr fontId="1"/>
  </si>
  <si>
    <t>Untermassfeld</t>
    <phoneticPr fontId="1"/>
  </si>
  <si>
    <r>
      <t xml:space="preserve">Proskuryakova, </t>
    </r>
    <r>
      <rPr>
        <i/>
        <sz val="8"/>
        <rFont val="Helvetica Neue"/>
      </rPr>
      <t>Equus</t>
    </r>
    <r>
      <rPr>
        <sz val="8"/>
        <rFont val="Helvetica Neue"/>
      </rPr>
      <t xml:space="preserve"> sp. small</t>
    </r>
  </si>
  <si>
    <t>E. hemionus hydruntinus</t>
    <phoneticPr fontId="1"/>
  </si>
  <si>
    <t>E. sussemionus granatensis</t>
    <phoneticPr fontId="1"/>
  </si>
  <si>
    <t>E. sussemionus altidens</t>
    <phoneticPr fontId="1"/>
  </si>
  <si>
    <t xml:space="preserve">Süssenborn </t>
    <phoneticPr fontId="1"/>
  </si>
  <si>
    <t>E. hemionus onager</t>
    <phoneticPr fontId="1"/>
  </si>
  <si>
    <t>E. sussemionus ? tabeti</t>
    <phoneticPr fontId="1"/>
  </si>
  <si>
    <t>E. sussemionus hipparionoides</t>
    <phoneticPr fontId="1"/>
  </si>
  <si>
    <t>E. sussemionus sp.</t>
    <phoneticPr fontId="1"/>
  </si>
  <si>
    <t>E. sussemionus ovodovi</t>
    <phoneticPr fontId="1"/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</si>
</sst>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9"/>
      <name val="Geneva"/>
    </font>
    <font>
      <sz val="8"/>
      <name val="Geneva"/>
    </font>
    <font>
      <sz val="8"/>
      <name val="Helvetica Neue"/>
    </font>
    <font>
      <i/>
      <sz val="8"/>
      <name val="Helvetica Neue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 applyAlignment="1">
      <alignment horizontal="center" vertical="top"/>
    </xf>
    <xf numFmtId="164" fontId="0" fillId="0" borderId="0" xfId="0" applyNumberFormat="1" applyBorder="1" applyAlignment="1">
      <alignment horizontal="center" vertical="top"/>
    </xf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0" fillId="0" borderId="0" xfId="0" applyNumberFormat="1" applyBorder="1"/>
    <xf numFmtId="165" fontId="0" fillId="0" borderId="0" xfId="0" applyNumberFormat="1" applyBorder="1" applyAlignment="1">
      <alignment horizontal="center" vertical="top"/>
    </xf>
    <xf numFmtId="0" fontId="0" fillId="0" borderId="0" xfId="0" applyFill="1" applyBorder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/>
    </xf>
    <xf numFmtId="164" fontId="0" fillId="0" borderId="0" xfId="0" applyNumberFormat="1" applyFill="1" applyBorder="1"/>
    <xf numFmtId="0" fontId="2" fillId="0" borderId="0" xfId="0" applyFont="1" applyFill="1" applyBorder="1"/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8313274559105"/>
          <c:y val="0.0757578559934895"/>
          <c:w val="0.591387159567192"/>
          <c:h val="0.715911739138476"/>
        </c:manualLayout>
      </c:layout>
      <c:lineChart>
        <c:grouping val="standard"/>
        <c:ser>
          <c:idx val="1"/>
          <c:order val="0"/>
          <c:tx>
            <c:strRef>
              <c:f>Feuil1!$M$3</c:f>
              <c:strCache>
                <c:ptCount val="1"/>
                <c:pt idx="0">
                  <c:v>E. tabeti</c:v>
                </c:pt>
              </c:strCache>
            </c:strRef>
          </c:tx>
          <c:spPr>
            <a:ln w="3175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Feuil1!$N$2:$W$2</c:f>
              <c:strCache>
                <c:ptCount val="10"/>
                <c:pt idx="0">
                  <c:v>MC 1</c:v>
                </c:pt>
                <c:pt idx="1">
                  <c:v>MC 11</c:v>
                </c:pt>
                <c:pt idx="2">
                  <c:v>MC 4</c:v>
                </c:pt>
                <c:pt idx="3">
                  <c:v> MT 1</c:v>
                </c:pt>
                <c:pt idx="4">
                  <c:v>MT 11</c:v>
                </c:pt>
                <c:pt idx="5">
                  <c:v>MT 4</c:v>
                </c:pt>
                <c:pt idx="6">
                  <c:v>P size</c:v>
                </c:pt>
                <c:pt idx="7">
                  <c:v>M size</c:v>
                </c:pt>
                <c:pt idx="8">
                  <c:v>P prot.</c:v>
                </c:pt>
                <c:pt idx="9">
                  <c:v> M prot.</c:v>
                </c:pt>
              </c:strCache>
            </c:strRef>
          </c:cat>
          <c:val>
            <c:numRef>
              <c:f>Feuil1!$N$3:$W$3</c:f>
              <c:numCache>
                <c:formatCode>0.000</c:formatCode>
                <c:ptCount val="10"/>
                <c:pt idx="0">
                  <c:v>0.0467601261499757</c:v>
                </c:pt>
                <c:pt idx="1">
                  <c:v>0.0294364865246339</c:v>
                </c:pt>
                <c:pt idx="2">
                  <c:v>0.0684144979619732</c:v>
                </c:pt>
                <c:pt idx="3">
                  <c:v>0.0485908825151324</c:v>
                </c:pt>
                <c:pt idx="4">
                  <c:v>0.0367228070247401</c:v>
                </c:pt>
                <c:pt idx="5">
                  <c:v>0.0577773215807298</c:v>
                </c:pt>
                <c:pt idx="6">
                  <c:v>0.00840054202643148</c:v>
                </c:pt>
                <c:pt idx="7">
                  <c:v>0.0184834056940131</c:v>
                </c:pt>
                <c:pt idx="8">
                  <c:v>-0.112422179186304</c:v>
                </c:pt>
                <c:pt idx="9">
                  <c:v>-0.0636690798693774</c:v>
                </c:pt>
              </c:numCache>
            </c:numRef>
          </c:val>
        </c:ser>
        <c:ser>
          <c:idx val="6"/>
          <c:order val="1"/>
          <c:tx>
            <c:strRef>
              <c:f>Feuil1!$M$4</c:f>
              <c:strCache>
                <c:ptCount val="1"/>
                <c:pt idx="0">
                  <c:v>Venta Micena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Feuil1!$N$2:$W$2</c:f>
              <c:strCache>
                <c:ptCount val="10"/>
                <c:pt idx="0">
                  <c:v>MC 1</c:v>
                </c:pt>
                <c:pt idx="1">
                  <c:v>MC 11</c:v>
                </c:pt>
                <c:pt idx="2">
                  <c:v>MC 4</c:v>
                </c:pt>
                <c:pt idx="3">
                  <c:v> MT 1</c:v>
                </c:pt>
                <c:pt idx="4">
                  <c:v>MT 11</c:v>
                </c:pt>
                <c:pt idx="5">
                  <c:v>MT 4</c:v>
                </c:pt>
                <c:pt idx="6">
                  <c:v>P size</c:v>
                </c:pt>
                <c:pt idx="7">
                  <c:v>M size</c:v>
                </c:pt>
                <c:pt idx="8">
                  <c:v>P prot.</c:v>
                </c:pt>
                <c:pt idx="9">
                  <c:v> M prot.</c:v>
                </c:pt>
              </c:strCache>
            </c:strRef>
          </c:cat>
          <c:val>
            <c:numRef>
              <c:f>Feuil1!$N$4:$W$4</c:f>
              <c:numCache>
                <c:formatCode>0.000</c:formatCode>
                <c:ptCount val="10"/>
                <c:pt idx="0">
                  <c:v>0.066536884473328</c:v>
                </c:pt>
                <c:pt idx="1">
                  <c:v>0.0628992814724309</c:v>
                </c:pt>
                <c:pt idx="2">
                  <c:v>0.105469824704715</c:v>
                </c:pt>
                <c:pt idx="3">
                  <c:v>0.0606596924786777</c:v>
                </c:pt>
                <c:pt idx="4">
                  <c:v>0.0745113679141398</c:v>
                </c:pt>
                <c:pt idx="5">
                  <c:v>0.107424489030794</c:v>
                </c:pt>
                <c:pt idx="6">
                  <c:v>0.0481260678171935</c:v>
                </c:pt>
                <c:pt idx="7">
                  <c:v>0.0515719280636591</c:v>
                </c:pt>
                <c:pt idx="8">
                  <c:v>-0.117385598717854</c:v>
                </c:pt>
                <c:pt idx="9">
                  <c:v>-0.111973759443932</c:v>
                </c:pt>
              </c:numCache>
            </c:numRef>
          </c:val>
        </c:ser>
        <c:ser>
          <c:idx val="0"/>
          <c:order val="2"/>
          <c:tx>
            <c:strRef>
              <c:f>Feuil1!$M$5</c:f>
              <c:strCache>
                <c:ptCount val="1"/>
                <c:pt idx="0">
                  <c:v>Lunel Viel</c:v>
                </c:pt>
              </c:strCache>
            </c:strRef>
          </c:tx>
          <c:spPr>
            <a:ln>
              <a:solidFill>
                <a:srgbClr val="CCFFCC"/>
              </a:solidFill>
            </a:ln>
          </c:spPr>
          <c:marker>
            <c:symbol val="none"/>
          </c:marker>
          <c:cat>
            <c:strRef>
              <c:f>Feuil1!$N$2:$W$2</c:f>
              <c:strCache>
                <c:ptCount val="10"/>
                <c:pt idx="0">
                  <c:v>MC 1</c:v>
                </c:pt>
                <c:pt idx="1">
                  <c:v>MC 11</c:v>
                </c:pt>
                <c:pt idx="2">
                  <c:v>MC 4</c:v>
                </c:pt>
                <c:pt idx="3">
                  <c:v> MT 1</c:v>
                </c:pt>
                <c:pt idx="4">
                  <c:v>MT 11</c:v>
                </c:pt>
                <c:pt idx="5">
                  <c:v>MT 4</c:v>
                </c:pt>
                <c:pt idx="6">
                  <c:v>P size</c:v>
                </c:pt>
                <c:pt idx="7">
                  <c:v>M size</c:v>
                </c:pt>
                <c:pt idx="8">
                  <c:v>P prot.</c:v>
                </c:pt>
                <c:pt idx="9">
                  <c:v> M prot.</c:v>
                </c:pt>
              </c:strCache>
            </c:strRef>
          </c:cat>
          <c:val>
            <c:numRef>
              <c:f>Feuil1!$N$5:$W$5</c:f>
              <c:numCache>
                <c:formatCode>0.000</c:formatCode>
                <c:ptCount val="10"/>
                <c:pt idx="0">
                  <c:v>-0.0464408809171131</c:v>
                </c:pt>
                <c:pt idx="1">
                  <c:v>-0.0591214521186565</c:v>
                </c:pt>
                <c:pt idx="2">
                  <c:v>-0.00206316056377331</c:v>
                </c:pt>
                <c:pt idx="3">
                  <c:v>-0.0343090386628391</c:v>
                </c:pt>
                <c:pt idx="4">
                  <c:v>-0.046532324810636</c:v>
                </c:pt>
                <c:pt idx="5">
                  <c:v>-0.0086688403496018</c:v>
                </c:pt>
                <c:pt idx="6">
                  <c:v>-0.0390241079017068</c:v>
                </c:pt>
                <c:pt idx="7">
                  <c:v>-0.0153748615669542</c:v>
                </c:pt>
                <c:pt idx="8">
                  <c:v>-0.153814864344529</c:v>
                </c:pt>
                <c:pt idx="9">
                  <c:v>-0.122314592782151</c:v>
                </c:pt>
              </c:numCache>
            </c:numRef>
          </c:val>
        </c:ser>
        <c:ser>
          <c:idx val="2"/>
          <c:order val="3"/>
          <c:tx>
            <c:strRef>
              <c:f>Feuil1!$M$6</c:f>
              <c:strCache>
                <c:ptCount val="1"/>
                <c:pt idx="0">
                  <c:v>Akhalkalaki</c:v>
                </c:pt>
              </c:strCache>
            </c:strRef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cat>
            <c:strRef>
              <c:f>Feuil1!$N$2:$W$2</c:f>
              <c:strCache>
                <c:ptCount val="10"/>
                <c:pt idx="0">
                  <c:v>MC 1</c:v>
                </c:pt>
                <c:pt idx="1">
                  <c:v>MC 11</c:v>
                </c:pt>
                <c:pt idx="2">
                  <c:v>MC 4</c:v>
                </c:pt>
                <c:pt idx="3">
                  <c:v> MT 1</c:v>
                </c:pt>
                <c:pt idx="4">
                  <c:v>MT 11</c:v>
                </c:pt>
                <c:pt idx="5">
                  <c:v>MT 4</c:v>
                </c:pt>
                <c:pt idx="6">
                  <c:v>P size</c:v>
                </c:pt>
                <c:pt idx="7">
                  <c:v>M size</c:v>
                </c:pt>
                <c:pt idx="8">
                  <c:v>P prot.</c:v>
                </c:pt>
                <c:pt idx="9">
                  <c:v> M prot.</c:v>
                </c:pt>
              </c:strCache>
            </c:strRef>
          </c:cat>
          <c:val>
            <c:numRef>
              <c:f>Feuil1!$N$6:$W$6</c:f>
              <c:numCache>
                <c:formatCode>0.000</c:formatCode>
                <c:ptCount val="10"/>
                <c:pt idx="0">
                  <c:v>0.0592704126695609</c:v>
                </c:pt>
                <c:pt idx="1">
                  <c:v>0.0744554705613496</c:v>
                </c:pt>
                <c:pt idx="2">
                  <c:v>0.107081308861295</c:v>
                </c:pt>
                <c:pt idx="3">
                  <c:v>0.0633978103662303</c:v>
                </c:pt>
                <c:pt idx="4">
                  <c:v>0.0955143144895201</c:v>
                </c:pt>
                <c:pt idx="5">
                  <c:v>0.114075376774156</c:v>
                </c:pt>
                <c:pt idx="6">
                  <c:v>0.0404663545932302</c:v>
                </c:pt>
                <c:pt idx="7">
                  <c:v>0.0379458854634453</c:v>
                </c:pt>
                <c:pt idx="8">
                  <c:v>-0.224395938630236</c:v>
                </c:pt>
                <c:pt idx="9">
                  <c:v>-0.22847932851537</c:v>
                </c:pt>
              </c:numCache>
            </c:numRef>
          </c:val>
        </c:ser>
        <c:ser>
          <c:idx val="3"/>
          <c:order val="4"/>
          <c:tx>
            <c:strRef>
              <c:f>Feuil1!$M$7</c:f>
              <c:strCache>
                <c:ptCount val="1"/>
                <c:pt idx="0">
                  <c:v>Untermassfeld</c:v>
                </c:pt>
              </c:strCache>
            </c:strRef>
          </c:tx>
          <c:marker>
            <c:symbol val="none"/>
          </c:marker>
          <c:cat>
            <c:strRef>
              <c:f>Feuil1!$N$2:$W$2</c:f>
              <c:strCache>
                <c:ptCount val="10"/>
                <c:pt idx="0">
                  <c:v>MC 1</c:v>
                </c:pt>
                <c:pt idx="1">
                  <c:v>MC 11</c:v>
                </c:pt>
                <c:pt idx="2">
                  <c:v>MC 4</c:v>
                </c:pt>
                <c:pt idx="3">
                  <c:v> MT 1</c:v>
                </c:pt>
                <c:pt idx="4">
                  <c:v>MT 11</c:v>
                </c:pt>
                <c:pt idx="5">
                  <c:v>MT 4</c:v>
                </c:pt>
                <c:pt idx="6">
                  <c:v>P size</c:v>
                </c:pt>
                <c:pt idx="7">
                  <c:v>M size</c:v>
                </c:pt>
                <c:pt idx="8">
                  <c:v>P prot.</c:v>
                </c:pt>
                <c:pt idx="9">
                  <c:v> M prot.</c:v>
                </c:pt>
              </c:strCache>
            </c:strRef>
          </c:cat>
          <c:val>
            <c:numRef>
              <c:f>Feuil1!$N$7:$W$7</c:f>
              <c:numCache>
                <c:formatCode>0.000</c:formatCode>
                <c:ptCount val="10"/>
                <c:pt idx="0">
                  <c:v>0.0784978556911868</c:v>
                </c:pt>
                <c:pt idx="1">
                  <c:v>0.0921462232119925</c:v>
                </c:pt>
                <c:pt idx="2">
                  <c:v>0.1335994414363</c:v>
                </c:pt>
                <c:pt idx="3">
                  <c:v>0.0778632041197116</c:v>
                </c:pt>
                <c:pt idx="4">
                  <c:v>0.120855346723167</c:v>
                </c:pt>
                <c:pt idx="5">
                  <c:v>0.137208953615056</c:v>
                </c:pt>
                <c:pt idx="7">
                  <c:v>0.086978483887487</c:v>
                </c:pt>
                <c:pt idx="8">
                  <c:v>-0.117385598717854</c:v>
                </c:pt>
              </c:numCache>
            </c:numRef>
          </c:val>
        </c:ser>
        <c:ser>
          <c:idx val="5"/>
          <c:order val="5"/>
          <c:tx>
            <c:strRef>
              <c:f>Feuil1!$M$8</c:f>
              <c:strCache>
                <c:ptCount val="1"/>
                <c:pt idx="0">
                  <c:v>Proskuryakova, Equus sp. small</c:v>
                </c:pt>
              </c:strCache>
            </c:strRef>
          </c:tx>
          <c:marker>
            <c:symbol val="none"/>
          </c:marker>
          <c:cat>
            <c:strRef>
              <c:f>Feuil1!$N$2:$W$2</c:f>
              <c:strCache>
                <c:ptCount val="10"/>
                <c:pt idx="0">
                  <c:v>MC 1</c:v>
                </c:pt>
                <c:pt idx="1">
                  <c:v>MC 11</c:v>
                </c:pt>
                <c:pt idx="2">
                  <c:v>MC 4</c:v>
                </c:pt>
                <c:pt idx="3">
                  <c:v> MT 1</c:v>
                </c:pt>
                <c:pt idx="4">
                  <c:v>MT 11</c:v>
                </c:pt>
                <c:pt idx="5">
                  <c:v>MT 4</c:v>
                </c:pt>
                <c:pt idx="6">
                  <c:v>P size</c:v>
                </c:pt>
                <c:pt idx="7">
                  <c:v>M size</c:v>
                </c:pt>
                <c:pt idx="8">
                  <c:v>P prot.</c:v>
                </c:pt>
                <c:pt idx="9">
                  <c:v> M prot.</c:v>
                </c:pt>
              </c:strCache>
            </c:strRef>
          </c:cat>
          <c:val>
            <c:numRef>
              <c:f>Feuil1!$N$8:$W$8</c:f>
              <c:numCache>
                <c:formatCode>0.000</c:formatCode>
                <c:ptCount val="10"/>
                <c:pt idx="3">
                  <c:v>0.0301620467127415</c:v>
                </c:pt>
                <c:pt idx="4">
                  <c:v>0.0399122545192554</c:v>
                </c:pt>
                <c:pt idx="5">
                  <c:v>0.0607724678100894</c:v>
                </c:pt>
                <c:pt idx="6">
                  <c:v>-0.0051194441360316</c:v>
                </c:pt>
                <c:pt idx="7">
                  <c:v>0.0413926851582251</c:v>
                </c:pt>
                <c:pt idx="8">
                  <c:v>-0.0315989860717025</c:v>
                </c:pt>
                <c:pt idx="9">
                  <c:v>-0.0120089074730154</c:v>
                </c:pt>
              </c:numCache>
            </c:numRef>
          </c:val>
        </c:ser>
        <c:ser>
          <c:idx val="8"/>
          <c:order val="6"/>
          <c:tx>
            <c:strRef>
              <c:f>Feuil1!$M$9</c:f>
              <c:strCache>
                <c:ptCount val="1"/>
                <c:pt idx="0">
                  <c:v>Süssenborn 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cat>
            <c:strRef>
              <c:f>Feuil1!$N$2:$W$2</c:f>
              <c:strCache>
                <c:ptCount val="10"/>
                <c:pt idx="0">
                  <c:v>MC 1</c:v>
                </c:pt>
                <c:pt idx="1">
                  <c:v>MC 11</c:v>
                </c:pt>
                <c:pt idx="2">
                  <c:v>MC 4</c:v>
                </c:pt>
                <c:pt idx="3">
                  <c:v> MT 1</c:v>
                </c:pt>
                <c:pt idx="4">
                  <c:v>MT 11</c:v>
                </c:pt>
                <c:pt idx="5">
                  <c:v>MT 4</c:v>
                </c:pt>
                <c:pt idx="6">
                  <c:v>P size</c:v>
                </c:pt>
                <c:pt idx="7">
                  <c:v>M size</c:v>
                </c:pt>
                <c:pt idx="8">
                  <c:v>P prot.</c:v>
                </c:pt>
                <c:pt idx="9">
                  <c:v> M prot.</c:v>
                </c:pt>
              </c:strCache>
            </c:strRef>
          </c:cat>
          <c:val>
            <c:numRef>
              <c:f>Feuil1!$N$9:$W$9</c:f>
              <c:numCache>
                <c:formatCode>0.000</c:formatCode>
                <c:ptCount val="10"/>
                <c:pt idx="0">
                  <c:v>0.058375882009531</c:v>
                </c:pt>
                <c:pt idx="1">
                  <c:v>0.0725506671486118</c:v>
                </c:pt>
                <c:pt idx="2">
                  <c:v>0.11505023853257</c:v>
                </c:pt>
                <c:pt idx="3">
                  <c:v>0.0566739050497733</c:v>
                </c:pt>
                <c:pt idx="4">
                  <c:v>0.0784064117976639</c:v>
                </c:pt>
                <c:pt idx="5">
                  <c:v>0.121924285861027</c:v>
                </c:pt>
                <c:pt idx="6">
                  <c:v>0.0556530236740578</c:v>
                </c:pt>
                <c:pt idx="7">
                  <c:v>0.058227912472165</c:v>
                </c:pt>
                <c:pt idx="8">
                  <c:v>0.011281010409689</c:v>
                </c:pt>
                <c:pt idx="9">
                  <c:v>0.0413926851582249</c:v>
                </c:pt>
              </c:numCache>
            </c:numRef>
          </c:val>
        </c:ser>
        <c:marker val="1"/>
        <c:axId val="378097384"/>
        <c:axId val="378101160"/>
      </c:lineChart>
      <c:catAx>
        <c:axId val="37809738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78101160"/>
        <c:crosses val="autoZero"/>
        <c:auto val="1"/>
        <c:lblAlgn val="ctr"/>
        <c:lblOffset val="100"/>
        <c:tickLblSkip val="1"/>
        <c:tickMarkSkip val="1"/>
      </c:catAx>
      <c:valAx>
        <c:axId val="378101160"/>
        <c:scaling>
          <c:orientation val="minMax"/>
          <c:max val="0.1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fr-FR"/>
                  <a:t>Log10 differences from E. h. onager</a:t>
                </a:r>
              </a:p>
            </c:rich>
          </c:tx>
          <c:layout>
            <c:manualLayout>
              <c:xMode val="edge"/>
              <c:yMode val="edge"/>
              <c:x val="0.0433735450084067"/>
              <c:y val="0.121212569589583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78097384"/>
        <c:crosses val="autoZero"/>
        <c:crossBetween val="midCat"/>
        <c:majorUnit val="0.05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5543117351295"/>
          <c:y val="0.0277934911110615"/>
          <c:w val="0.214456882648705"/>
          <c:h val="0.862158327942718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11</xdr:row>
      <xdr:rowOff>127000</xdr:rowOff>
    </xdr:from>
    <xdr:to>
      <xdr:col>10</xdr:col>
      <xdr:colOff>254000</xdr:colOff>
      <xdr:row>38</xdr:row>
      <xdr:rowOff>152400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W21"/>
  <sheetViews>
    <sheetView tabSelected="1" workbookViewId="0">
      <selection activeCell="Q24" sqref="Q24"/>
    </sheetView>
  </sheetViews>
  <sheetFormatPr baseColWidth="10" defaultColWidth="10.83203125" defaultRowHeight="13"/>
  <cols>
    <col min="1" max="1" width="25.83203125" style="3" customWidth="1"/>
    <col min="2" max="2" width="26.83203125" style="3" customWidth="1"/>
    <col min="3" max="3" width="6.83203125" style="3" customWidth="1"/>
    <col min="4" max="5" width="5.83203125" style="4" customWidth="1"/>
    <col min="6" max="6" width="6.83203125" style="3" customWidth="1"/>
    <col min="7" max="7" width="5.83203125" style="4" customWidth="1"/>
    <col min="8" max="8" width="5.83203125" style="3" customWidth="1"/>
    <col min="9" max="10" width="6.83203125" style="4" customWidth="1"/>
    <col min="11" max="12" width="5.83203125" style="4" customWidth="1"/>
    <col min="13" max="16384" width="10.83203125" style="3"/>
  </cols>
  <sheetData>
    <row r="1" spans="1:23" s="1" customFormat="1">
      <c r="C1" s="1" t="s">
        <v>0</v>
      </c>
      <c r="D1" s="2" t="s">
        <v>1</v>
      </c>
      <c r="E1" s="2" t="s">
        <v>2</v>
      </c>
      <c r="F1" s="1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3" t="str">
        <f>B10</f>
        <v>E. h. onager</v>
      </c>
      <c r="N1" s="8">
        <v>2.3263358609287512</v>
      </c>
      <c r="O1" s="8">
        <v>1.5854607295085006</v>
      </c>
      <c r="P1" s="8">
        <v>1.3242824552976926</v>
      </c>
      <c r="Q1" s="8">
        <v>2.3935752032695876</v>
      </c>
      <c r="R1" s="8">
        <v>1.5728716022004801</v>
      </c>
      <c r="S1" s="8">
        <v>1.403120521175818</v>
      </c>
      <c r="T1" s="8">
        <v>1.4082399653118496</v>
      </c>
      <c r="U1" s="8">
        <v>1.3617278360175928</v>
      </c>
      <c r="V1" s="8">
        <v>1.0569048513364727</v>
      </c>
      <c r="W1" s="8">
        <v>1.0413926851582251</v>
      </c>
    </row>
    <row r="2" spans="1:23">
      <c r="B2" s="1"/>
      <c r="C2" s="1"/>
      <c r="D2" s="2"/>
      <c r="E2" s="2"/>
      <c r="F2" s="1"/>
      <c r="G2" s="2"/>
      <c r="H2" s="2"/>
      <c r="I2" s="2"/>
      <c r="J2" s="2"/>
      <c r="K2" s="2"/>
      <c r="L2" s="2"/>
      <c r="N2" s="5" t="s">
        <v>0</v>
      </c>
      <c r="O2" s="6" t="s">
        <v>1</v>
      </c>
      <c r="P2" s="6" t="s">
        <v>2</v>
      </c>
      <c r="Q2" s="5" t="s">
        <v>3</v>
      </c>
      <c r="R2" s="5" t="s">
        <v>4</v>
      </c>
      <c r="S2" s="5" t="s">
        <v>5</v>
      </c>
      <c r="T2" s="6" t="s">
        <v>10</v>
      </c>
      <c r="U2" s="6" t="s">
        <v>11</v>
      </c>
      <c r="V2" s="6" t="s">
        <v>12</v>
      </c>
      <c r="W2" s="6" t="s">
        <v>13</v>
      </c>
    </row>
    <row r="3" spans="1:23">
      <c r="A3" s="3" t="s">
        <v>26</v>
      </c>
      <c r="B3" s="3" t="s">
        <v>17</v>
      </c>
      <c r="C3">
        <v>236.1</v>
      </c>
      <c r="D3">
        <v>41.2</v>
      </c>
      <c r="E3">
        <v>24.7</v>
      </c>
      <c r="F3">
        <v>276.8</v>
      </c>
      <c r="G3">
        <v>40.700000000000003</v>
      </c>
      <c r="H3">
        <v>28.9</v>
      </c>
      <c r="I3">
        <v>26.1</v>
      </c>
      <c r="J3">
        <v>24</v>
      </c>
      <c r="K3">
        <v>8.8000000000000007</v>
      </c>
      <c r="L3" s="10">
        <v>9.5</v>
      </c>
      <c r="M3" s="3" t="str">
        <f t="shared" ref="M3:M9" si="0">B3</f>
        <v>E. tabeti</v>
      </c>
      <c r="N3" s="7">
        <f t="shared" ref="N3:W3" si="1">LOG10(C3)-N$1</f>
        <v>4.6760126149975711E-2</v>
      </c>
      <c r="O3" s="7">
        <f t="shared" si="1"/>
        <v>2.9436486524633931E-2</v>
      </c>
      <c r="P3" s="7">
        <f t="shared" si="1"/>
        <v>6.8414497961973186E-2</v>
      </c>
      <c r="Q3" s="7">
        <f t="shared" si="1"/>
        <v>4.8590882515132439E-2</v>
      </c>
      <c r="R3" s="7">
        <f t="shared" si="1"/>
        <v>3.6722807024740067E-2</v>
      </c>
      <c r="S3" s="7">
        <f t="shared" si="1"/>
        <v>5.777732158072979E-2</v>
      </c>
      <c r="T3" s="7">
        <f t="shared" si="1"/>
        <v>8.400542026431479E-3</v>
      </c>
      <c r="U3" s="7">
        <f t="shared" si="1"/>
        <v>1.8483405694013078E-2</v>
      </c>
      <c r="V3" s="7">
        <f t="shared" si="1"/>
        <v>-0.11242217918630404</v>
      </c>
      <c r="W3" s="7">
        <f t="shared" si="1"/>
        <v>-6.3669079869377421E-2</v>
      </c>
    </row>
    <row r="4" spans="1:23">
      <c r="A4" s="3" t="s">
        <v>22</v>
      </c>
      <c r="B4" s="3" t="s">
        <v>15</v>
      </c>
      <c r="C4" s="4">
        <v>247.1</v>
      </c>
      <c r="D4" s="4">
        <v>44.5</v>
      </c>
      <c r="E4" s="4">
        <v>26.9</v>
      </c>
      <c r="F4" s="4">
        <v>284.60000000000002</v>
      </c>
      <c r="G4" s="4">
        <v>44.4</v>
      </c>
      <c r="H4" s="4">
        <v>32.4</v>
      </c>
      <c r="I4" s="4">
        <v>28.6</v>
      </c>
      <c r="J4" s="4">
        <v>25.9</v>
      </c>
      <c r="K4" s="4">
        <v>8.6999999999999993</v>
      </c>
      <c r="L4" s="4">
        <v>8.5</v>
      </c>
      <c r="M4" s="3" t="str">
        <f t="shared" si="0"/>
        <v>Venta Micena</v>
      </c>
      <c r="N4" s="7">
        <f t="shared" ref="N4:N9" si="2">LOG10(C4)-N$1</f>
        <v>6.6536884473328062E-2</v>
      </c>
      <c r="O4" s="7">
        <f t="shared" ref="O4:O9" si="3">LOG10(D4)-O$1</f>
        <v>6.2899281472430957E-2</v>
      </c>
      <c r="P4" s="7">
        <f t="shared" ref="P4:P9" si="4">LOG10(E4)-P$1</f>
        <v>0.10546982470471544</v>
      </c>
      <c r="Q4" s="7">
        <f t="shared" ref="Q4:Q9" si="5">LOG10(F4)-Q$1</f>
        <v>6.0659692478677751E-2</v>
      </c>
      <c r="R4" s="7">
        <f t="shared" ref="R4:R9" si="6">LOG10(G4)-R$1</f>
        <v>7.4511367914139814E-2</v>
      </c>
      <c r="S4" s="7">
        <f t="shared" ref="S4:S9" si="7">LOG10(H4)-S$1</f>
        <v>0.10742448903079405</v>
      </c>
      <c r="T4" s="7">
        <f t="shared" ref="T4:T9" si="8">LOG10(I4)-T$1</f>
        <v>4.812606781719353E-2</v>
      </c>
      <c r="U4" s="7">
        <f t="shared" ref="U4:U9" si="9">LOG10(J4)-U$1</f>
        <v>5.1571928063659067E-2</v>
      </c>
      <c r="V4" s="7">
        <f t="shared" ref="V4:V9" si="10">LOG10(K4)-V$1</f>
        <v>-0.11738559871785426</v>
      </c>
      <c r="W4" s="7">
        <f t="shared" ref="W4:W9" si="11">LOG10(L4)-W$1</f>
        <v>-0.1119737594439324</v>
      </c>
    </row>
    <row r="5" spans="1:23">
      <c r="A5" s="3" t="s">
        <v>21</v>
      </c>
      <c r="B5" s="3" t="s">
        <v>18</v>
      </c>
      <c r="C5" s="4">
        <v>190.5</v>
      </c>
      <c r="D5" s="4">
        <v>33.6</v>
      </c>
      <c r="E5" s="4">
        <v>21</v>
      </c>
      <c r="F5" s="4">
        <v>228.7</v>
      </c>
      <c r="G5" s="4">
        <v>33.6</v>
      </c>
      <c r="H5" s="4">
        <v>24.8</v>
      </c>
      <c r="I5" s="4">
        <v>23.4</v>
      </c>
      <c r="J5" s="4">
        <v>22.2</v>
      </c>
      <c r="K5" s="4">
        <v>8</v>
      </c>
      <c r="L5" s="4">
        <v>8.3000000000000007</v>
      </c>
      <c r="M5" s="3" t="str">
        <f t="shared" si="0"/>
        <v>Lunel Viel</v>
      </c>
      <c r="N5" s="7">
        <f t="shared" si="2"/>
        <v>-4.644088091711307E-2</v>
      </c>
      <c r="O5" s="7">
        <f t="shared" si="3"/>
        <v>-5.9121452118656492E-2</v>
      </c>
      <c r="P5" s="7">
        <f t="shared" si="4"/>
        <v>-2.0631605637733141E-3</v>
      </c>
      <c r="Q5" s="7">
        <f t="shared" si="5"/>
        <v>-3.4309038662839075E-2</v>
      </c>
      <c r="R5" s="7">
        <f t="shared" si="6"/>
        <v>-4.6532324810635961E-2</v>
      </c>
      <c r="S5" s="7">
        <f t="shared" si="7"/>
        <v>-8.6688403496018029E-3</v>
      </c>
      <c r="T5" s="7">
        <f t="shared" si="8"/>
        <v>-3.902410790170685E-2</v>
      </c>
      <c r="U5" s="7">
        <f t="shared" si="9"/>
        <v>-1.5374861566954223E-2</v>
      </c>
      <c r="V5" s="7">
        <f t="shared" si="10"/>
        <v>-0.15381486434452918</v>
      </c>
      <c r="W5" s="7">
        <f t="shared" si="11"/>
        <v>-0.12231459278215118</v>
      </c>
    </row>
    <row r="6" spans="1:23">
      <c r="A6" s="9" t="s">
        <v>27</v>
      </c>
      <c r="B6" s="3" t="s">
        <v>14</v>
      </c>
      <c r="C6" s="4">
        <v>243</v>
      </c>
      <c r="D6" s="4">
        <v>45.7</v>
      </c>
      <c r="E6" s="4">
        <v>27</v>
      </c>
      <c r="F6" s="4">
        <v>286.39999999999998</v>
      </c>
      <c r="G6" s="4">
        <v>46.6</v>
      </c>
      <c r="H6" s="4">
        <v>32.9</v>
      </c>
      <c r="I6" s="4">
        <v>28.1</v>
      </c>
      <c r="J6" s="4">
        <v>25.1</v>
      </c>
      <c r="K6" s="4">
        <v>6.8</v>
      </c>
      <c r="L6" s="4">
        <v>6.5</v>
      </c>
      <c r="M6" s="3" t="str">
        <f>B6</f>
        <v>Akhalkalaki</v>
      </c>
      <c r="N6" s="7">
        <f t="shared" ref="N6:W8" si="12">LOG10(C6)-N$1</f>
        <v>5.9270412669560901E-2</v>
      </c>
      <c r="O6" s="7">
        <f t="shared" si="12"/>
        <v>7.4455470561349602E-2</v>
      </c>
      <c r="P6" s="7">
        <f t="shared" si="12"/>
        <v>0.10708130886129474</v>
      </c>
      <c r="Q6" s="7">
        <f t="shared" si="12"/>
        <v>6.3397810366230267E-2</v>
      </c>
      <c r="R6" s="7">
        <f t="shared" si="12"/>
        <v>9.551431448952008E-2</v>
      </c>
      <c r="S6" s="7">
        <f t="shared" si="12"/>
        <v>0.11407537677415625</v>
      </c>
      <c r="T6" s="7">
        <f t="shared" si="12"/>
        <v>4.0466354593230225E-2</v>
      </c>
      <c r="U6" s="7">
        <f t="shared" si="12"/>
        <v>3.794588546344535E-2</v>
      </c>
      <c r="V6" s="7">
        <f t="shared" si="12"/>
        <v>-0.22439593863023644</v>
      </c>
      <c r="W6" s="7">
        <f t="shared" si="12"/>
        <v>-0.22847932851536956</v>
      </c>
    </row>
    <row r="7" spans="1:23">
      <c r="A7" s="9" t="s">
        <v>28</v>
      </c>
      <c r="B7" s="3" t="s">
        <v>19</v>
      </c>
      <c r="C7" s="13">
        <v>254</v>
      </c>
      <c r="D7" s="4">
        <v>47.6</v>
      </c>
      <c r="E7" s="4">
        <v>28.7</v>
      </c>
      <c r="F7" s="4">
        <v>296.10000000000002</v>
      </c>
      <c r="G7" s="4">
        <v>49.4</v>
      </c>
      <c r="H7" s="13">
        <v>34.700000000000003</v>
      </c>
      <c r="I7" s="4">
        <v>28.1</v>
      </c>
      <c r="J7" s="3"/>
      <c r="K7" s="4">
        <v>8.6999999999999993</v>
      </c>
      <c r="M7" s="3" t="str">
        <f>B7</f>
        <v>Untermassfeld</v>
      </c>
      <c r="N7" s="7">
        <f t="shared" ref="N7:S7" si="13">LOG10(C7)-N$1</f>
        <v>7.8497855691186835E-2</v>
      </c>
      <c r="O7" s="7">
        <f t="shared" si="13"/>
        <v>9.2146223211992506E-2</v>
      </c>
      <c r="P7" s="7">
        <f t="shared" si="13"/>
        <v>0.13359944143629976</v>
      </c>
      <c r="Q7" s="7">
        <f t="shared" si="13"/>
        <v>7.7863204119711593E-2</v>
      </c>
      <c r="R7" s="7">
        <f t="shared" si="13"/>
        <v>0.12085534672316678</v>
      </c>
      <c r="S7" s="7">
        <f t="shared" si="13"/>
        <v>0.13720895361505581</v>
      </c>
      <c r="T7" s="7"/>
      <c r="U7" s="7">
        <f>LOG10(I7)-U$1</f>
        <v>8.6978483887486968E-2</v>
      </c>
      <c r="V7" s="7">
        <f>LOG10(K7)-V$1</f>
        <v>-0.11738559871785426</v>
      </c>
      <c r="W7" s="7"/>
    </row>
    <row r="8" spans="1:23">
      <c r="A8" s="9" t="s">
        <v>29</v>
      </c>
      <c r="B8" s="14" t="s">
        <v>20</v>
      </c>
      <c r="C8" s="13"/>
      <c r="F8" s="4">
        <v>265.3</v>
      </c>
      <c r="G8" s="4">
        <v>41</v>
      </c>
      <c r="H8" s="13">
        <v>29.1</v>
      </c>
      <c r="I8" s="4">
        <v>25.3</v>
      </c>
      <c r="J8" s="13">
        <v>23.6</v>
      </c>
      <c r="K8" s="4">
        <v>10.6</v>
      </c>
      <c r="L8" s="4">
        <v>10.7</v>
      </c>
      <c r="M8" s="3" t="str">
        <f t="shared" ref="M8" si="14">B8</f>
        <v>Proskuryakova, Equus sp. small</v>
      </c>
      <c r="N8" s="7"/>
      <c r="O8" s="7"/>
      <c r="P8" s="7"/>
      <c r="Q8" s="7">
        <f t="shared" ref="Q8:S8" si="15">LOG10(F8)-Q$1</f>
        <v>3.0162046712741475E-2</v>
      </c>
      <c r="R8" s="7">
        <f t="shared" si="15"/>
        <v>3.9912254519255397E-2</v>
      </c>
      <c r="S8" s="7">
        <f t="shared" si="15"/>
        <v>6.0772467810089381E-2</v>
      </c>
      <c r="T8" s="7">
        <f t="shared" si="12"/>
        <v>-5.1194441360316034E-3</v>
      </c>
      <c r="U8" s="7">
        <f>LOG10(I8)-U$1</f>
        <v>4.139268515822514E-2</v>
      </c>
      <c r="V8" s="7">
        <f>LOG10(K8)-V$1</f>
        <v>-3.1598986071702528E-2</v>
      </c>
      <c r="W8" s="7">
        <f t="shared" si="12"/>
        <v>-1.2008907473015418E-2</v>
      </c>
    </row>
    <row r="9" spans="1:23">
      <c r="A9" s="3" t="s">
        <v>23</v>
      </c>
      <c r="B9" s="3" t="s">
        <v>24</v>
      </c>
      <c r="C9" s="3">
        <v>242.5</v>
      </c>
      <c r="D9" s="4">
        <v>45.5</v>
      </c>
      <c r="E9" s="4">
        <v>27.5</v>
      </c>
      <c r="F9" s="4">
        <v>282</v>
      </c>
      <c r="G9" s="4">
        <v>44.8</v>
      </c>
      <c r="H9" s="3">
        <v>33.5</v>
      </c>
      <c r="I9" s="4">
        <v>29.1</v>
      </c>
      <c r="J9" s="4">
        <v>26.3</v>
      </c>
      <c r="K9" s="4">
        <v>11.7</v>
      </c>
      <c r="L9" s="4">
        <v>12.1</v>
      </c>
      <c r="M9" s="3" t="str">
        <f t="shared" si="0"/>
        <v xml:space="preserve">Süssenborn </v>
      </c>
      <c r="N9" s="7">
        <f t="shared" si="2"/>
        <v>5.8375882009531033E-2</v>
      </c>
      <c r="O9" s="7">
        <f t="shared" si="3"/>
        <v>7.2550667148611803E-2</v>
      </c>
      <c r="P9" s="7">
        <f t="shared" si="4"/>
        <v>0.11505023853257001</v>
      </c>
      <c r="Q9" s="7">
        <f t="shared" si="5"/>
        <v>5.6673905049773321E-2</v>
      </c>
      <c r="R9" s="7">
        <f t="shared" si="6"/>
        <v>7.8406411797663944E-2</v>
      </c>
      <c r="S9" s="7">
        <f t="shared" si="7"/>
        <v>0.12192428586102722</v>
      </c>
      <c r="T9" s="7">
        <f t="shared" si="8"/>
        <v>5.5653023674057778E-2</v>
      </c>
      <c r="U9" s="7">
        <f t="shared" si="9"/>
        <v>5.8227912472164967E-2</v>
      </c>
      <c r="V9" s="7">
        <f t="shared" si="10"/>
        <v>1.1281010409688985E-2</v>
      </c>
      <c r="W9" s="7">
        <f t="shared" si="11"/>
        <v>4.1392685158224918E-2</v>
      </c>
    </row>
    <row r="10" spans="1:23">
      <c r="A10" s="3" t="s">
        <v>25</v>
      </c>
      <c r="B10" s="3" t="s">
        <v>16</v>
      </c>
      <c r="C10" s="4">
        <v>212</v>
      </c>
      <c r="D10" s="4">
        <v>38.5</v>
      </c>
      <c r="E10" s="4">
        <v>21.1</v>
      </c>
      <c r="F10" s="4">
        <v>247.5</v>
      </c>
      <c r="G10" s="4">
        <v>37.4</v>
      </c>
      <c r="H10" s="4">
        <v>25.3</v>
      </c>
      <c r="I10" s="4">
        <v>25.6</v>
      </c>
      <c r="J10" s="4">
        <v>23</v>
      </c>
      <c r="K10" s="4">
        <v>11.4</v>
      </c>
      <c r="L10" s="4">
        <v>11</v>
      </c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>
      <c r="N12" s="7"/>
      <c r="O12" s="7"/>
      <c r="P12" s="7"/>
      <c r="Q12" s="7"/>
      <c r="R12" s="7"/>
      <c r="S12" s="7"/>
      <c r="T12" s="7"/>
      <c r="U12" s="7"/>
      <c r="V12" s="7"/>
      <c r="W12" s="7"/>
    </row>
    <row r="20" spans="3:21">
      <c r="M20" s="11"/>
      <c r="O20" s="11"/>
      <c r="Q20" s="11"/>
      <c r="S20" s="11"/>
      <c r="U20" s="11"/>
    </row>
    <row r="21" spans="3:21">
      <c r="C21" s="11"/>
      <c r="E21" s="12"/>
      <c r="G21" s="12"/>
      <c r="I21" s="12"/>
      <c r="K21" s="11"/>
    </row>
  </sheetData>
  <sheetCalcPr fullCalcOnLoad="1"/>
  <phoneticPr fontId="1"/>
  <pageMargins left="0.75" right="0.75" top="1" bottom="1" header="0.4921259845" footer="0.4921259845"/>
  <pageSetup paperSize="1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1999-07-26T15:39:44Z</dcterms:created>
  <dcterms:modified xsi:type="dcterms:W3CDTF">2019-12-17T18:02:51Z</dcterms:modified>
</cp:coreProperties>
</file>